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65" windowWidth="14355" windowHeight="7680"/>
  </bookViews>
  <sheets>
    <sheet name="Leht1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H69" i="1" l="1"/>
  <c r="E69" i="1"/>
  <c r="H66" i="1"/>
  <c r="E66" i="1"/>
  <c r="G62" i="1"/>
  <c r="H62" i="1" s="1"/>
  <c r="F62" i="1"/>
  <c r="L61" i="1"/>
  <c r="G61" i="1"/>
  <c r="H61" i="1" s="1"/>
  <c r="F61" i="1"/>
  <c r="F57" i="1"/>
  <c r="G57" i="1" s="1"/>
  <c r="H57" i="1" s="1"/>
  <c r="L56" i="1"/>
  <c r="F56" i="1"/>
  <c r="G56" i="1" s="1"/>
  <c r="H56" i="1" s="1"/>
  <c r="E49" i="1"/>
  <c r="E48" i="1"/>
  <c r="E45" i="1"/>
  <c r="E44" i="1"/>
  <c r="E41" i="1"/>
  <c r="E40" i="1"/>
  <c r="E37" i="1"/>
  <c r="E36" i="1"/>
  <c r="E33" i="1"/>
  <c r="E32" i="1"/>
  <c r="J24" i="1"/>
  <c r="G24" i="1"/>
  <c r="J21" i="1"/>
  <c r="G21" i="1"/>
  <c r="I17" i="1"/>
  <c r="J17" i="1" s="1"/>
  <c r="H17" i="1"/>
  <c r="N16" i="1"/>
  <c r="J16" i="1"/>
  <c r="I16" i="1"/>
  <c r="H16" i="1"/>
  <c r="I12" i="1"/>
  <c r="J12" i="1" s="1"/>
  <c r="H12" i="1"/>
  <c r="N11" i="1"/>
  <c r="I11" i="1"/>
  <c r="J11" i="1" s="1"/>
  <c r="H11" i="1"/>
</calcChain>
</file>

<file path=xl/sharedStrings.xml><?xml version="1.0" encoding="utf-8"?>
<sst xmlns="http://schemas.openxmlformats.org/spreadsheetml/2006/main" count="96" uniqueCount="36">
  <si>
    <t>Kolme vahetusega töö - ehituslubjakivi purustamine ja sõelumine</t>
  </si>
  <si>
    <t xml:space="preserve">Hetkeline </t>
  </si>
  <si>
    <t>Emissioon välisõhku</t>
  </si>
  <si>
    <t>heitkogus</t>
  </si>
  <si>
    <t>Kolme vahetusega töö</t>
  </si>
  <si>
    <t>Dolokivi purustamine</t>
  </si>
  <si>
    <t>g/s</t>
  </si>
  <si>
    <t>g/a</t>
  </si>
  <si>
    <t>kg/a</t>
  </si>
  <si>
    <t>t/a</t>
  </si>
  <si>
    <t>PMsum</t>
  </si>
  <si>
    <t>Suhe PMsum/PM10</t>
  </si>
  <si>
    <t>PM10</t>
  </si>
  <si>
    <t>Dolokivi sõelumine</t>
  </si>
  <si>
    <t>Karjääri sisene transport</t>
  </si>
  <si>
    <t xml:space="preserve">Leitud "OÜ KUPI. Lubatud heitkoguste projekt. Vasalemma lubjakivi karjäärile </t>
  </si>
  <si>
    <t xml:space="preserve">(Vasalemma vald 76101, Harjumaa) välisõhu saasteloa taotlemiseks. Tallinn, 2005. 18 Lk. </t>
  </si>
  <si>
    <t>põhjal.</t>
  </si>
  <si>
    <t>Killustiku laadimine</t>
  </si>
  <si>
    <t>Saaste arvutusi ei viia läbi, kuna karjääri sisene transport ja killustiku laadimine sõltub turu nõudlusest</t>
  </si>
  <si>
    <t>ning on arvutustes määramatuseks.</t>
  </si>
  <si>
    <t>Mpi=0,001*P*qi g/s (metallide korral mg/s)</t>
  </si>
  <si>
    <t>PC450</t>
  </si>
  <si>
    <t>Mpi=</t>
  </si>
  <si>
    <t>MW</t>
  </si>
  <si>
    <t>Koefitsient</t>
  </si>
  <si>
    <t>qi  g/GJ</t>
  </si>
  <si>
    <t>PC350</t>
  </si>
  <si>
    <t>CAT 980H</t>
  </si>
  <si>
    <t>Mobirex MR 110 Z EVO2</t>
  </si>
  <si>
    <t>Kleeman M 953 EVO</t>
  </si>
  <si>
    <t>Summaarne g/s on leitud kõigi heiteallikate g/s summeerimisel.</t>
  </si>
  <si>
    <t>t/a on leitud, kui g/s on korrutatud 365 päeva korrutaud 24 tunniga korrutaud 3600 sekundiga ning teisendatud tonnideks.</t>
  </si>
  <si>
    <t>See olmevahetusega töö.</t>
  </si>
  <si>
    <t>t/a on leitud mootorite erinevatel võimsustel, sest kütuse kulu aastaringselt ei kajasta reaalseid emissioone välisõhku.</t>
  </si>
  <si>
    <t>jne teiste saasteainete puhul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</si>
</sst>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" x14ac:knownFonts="1">
    <font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164" fontId="0" fillId="3" borderId="0" xfId="0" applyNumberFormat="1" applyFill="1" applyAlignment="1">
      <alignment horizontal="center"/>
    </xf>
    <xf numFmtId="165" fontId="0" fillId="0" borderId="0" xfId="0" applyNumberFormat="1"/>
    <xf numFmtId="164" fontId="0" fillId="2" borderId="0" xfId="0" applyNumberFormat="1" applyFill="1"/>
    <xf numFmtId="0" fontId="1" fillId="0" borderId="0" xfId="0" applyFont="1"/>
    <xf numFmtId="164" fontId="0" fillId="0" borderId="0" xfId="0" applyNumberFormat="1"/>
    <xf numFmtId="164" fontId="0" fillId="4" borderId="0" xfId="0" applyNumberForma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6"/>
  <sheetViews>
    <sheetView tabSelected="1" topLeftCell="A34" workbookViewId="0">
      <selection activeCell="A50" sqref="A50"/>
    </sheetView>
  </sheetViews>
  <sheetFormatPr defaultRowHeight="15" x14ac:dyDescent="0.25"/>
  <cols>
    <col min="2" max="2" width="11.28515625" customWidth="1"/>
  </cols>
  <sheetData>
    <row r="1" spans="1:14" x14ac:dyDescent="0.25">
      <c r="A1" t="s">
        <v>0</v>
      </c>
    </row>
    <row r="6" spans="1:14" x14ac:dyDescent="0.25">
      <c r="G6" t="s">
        <v>1</v>
      </c>
      <c r="H6" s="1" t="s">
        <v>2</v>
      </c>
      <c r="I6" s="1"/>
      <c r="J6" s="1"/>
    </row>
    <row r="7" spans="1:14" x14ac:dyDescent="0.25">
      <c r="G7" t="s">
        <v>3</v>
      </c>
    </row>
    <row r="8" spans="1:14" x14ac:dyDescent="0.25">
      <c r="H8" s="1" t="s">
        <v>4</v>
      </c>
      <c r="I8" s="1"/>
      <c r="J8" s="1"/>
    </row>
    <row r="9" spans="1:14" x14ac:dyDescent="0.25">
      <c r="E9" t="s">
        <v>5</v>
      </c>
      <c r="G9" s="2" t="s">
        <v>6</v>
      </c>
      <c r="H9" s="2" t="s">
        <v>7</v>
      </c>
      <c r="I9" s="2" t="s">
        <v>8</v>
      </c>
      <c r="J9" s="2" t="s">
        <v>9</v>
      </c>
    </row>
    <row r="11" spans="1:14" x14ac:dyDescent="0.25">
      <c r="F11" t="s">
        <v>10</v>
      </c>
      <c r="G11" s="3">
        <v>0.14199999999999999</v>
      </c>
      <c r="H11" s="4">
        <f>SUM(G11)*365*24*3600</f>
        <v>4478112</v>
      </c>
      <c r="I11" s="4">
        <f>SUM(H11)/1000</f>
        <v>4478.1120000000001</v>
      </c>
      <c r="J11" s="5">
        <f>SUM(I11)/1000</f>
        <v>4.4781120000000003</v>
      </c>
      <c r="L11" t="s">
        <v>11</v>
      </c>
      <c r="N11" s="6">
        <f>SUM(G11)/G12</f>
        <v>1.2792792792792791</v>
      </c>
    </row>
    <row r="12" spans="1:14" x14ac:dyDescent="0.25">
      <c r="F12" t="s">
        <v>12</v>
      </c>
      <c r="G12" s="3">
        <v>0.111</v>
      </c>
      <c r="H12" s="4">
        <f>SUM(G12)*365*24*3600</f>
        <v>3500496</v>
      </c>
      <c r="I12" s="4">
        <f>SUM(H12)/1000</f>
        <v>3500.4960000000001</v>
      </c>
      <c r="J12" s="5">
        <f>SUM(I12)/1000</f>
        <v>3.5004960000000001</v>
      </c>
      <c r="N12" s="6"/>
    </row>
    <row r="13" spans="1:14" x14ac:dyDescent="0.25">
      <c r="J13" s="2"/>
      <c r="N13" s="6"/>
    </row>
    <row r="14" spans="1:14" x14ac:dyDescent="0.25">
      <c r="E14" t="s">
        <v>13</v>
      </c>
      <c r="G14" s="2" t="s">
        <v>6</v>
      </c>
      <c r="H14" s="2" t="s">
        <v>7</v>
      </c>
      <c r="I14" s="2" t="s">
        <v>8</v>
      </c>
      <c r="J14" s="2" t="s">
        <v>9</v>
      </c>
      <c r="N14" s="6"/>
    </row>
    <row r="15" spans="1:14" x14ac:dyDescent="0.25">
      <c r="J15" s="2"/>
      <c r="N15" s="6"/>
    </row>
    <row r="16" spans="1:14" x14ac:dyDescent="0.25">
      <c r="F16" t="s">
        <v>10</v>
      </c>
      <c r="G16" s="3">
        <v>9.0999999999999998E-2</v>
      </c>
      <c r="H16" s="4">
        <f>SUM(G16)*365*24*3600</f>
        <v>2869775.9999999995</v>
      </c>
      <c r="I16" s="4">
        <f>SUM(H16)/1000</f>
        <v>2869.7759999999994</v>
      </c>
      <c r="J16" s="5">
        <f>SUM(I16)/1000</f>
        <v>2.8697759999999994</v>
      </c>
      <c r="L16" t="s">
        <v>11</v>
      </c>
      <c r="N16" s="6">
        <f>SUM(G16)/G17</f>
        <v>1.2638888888888888</v>
      </c>
    </row>
    <row r="17" spans="1:12" x14ac:dyDescent="0.25">
      <c r="F17" t="s">
        <v>12</v>
      </c>
      <c r="G17" s="3">
        <v>7.1999999999999995E-2</v>
      </c>
      <c r="H17" s="4">
        <f>SUM(G17)*365*24*3600</f>
        <v>2270591.9999999995</v>
      </c>
      <c r="I17" s="4">
        <f>SUM(H17)/1000</f>
        <v>2270.5919999999996</v>
      </c>
      <c r="J17" s="5">
        <f>SUM(I17)/1000</f>
        <v>2.2705919999999997</v>
      </c>
    </row>
    <row r="19" spans="1:12" x14ac:dyDescent="0.25">
      <c r="G19" s="2" t="s">
        <v>6</v>
      </c>
      <c r="H19" s="2" t="s">
        <v>7</v>
      </c>
      <c r="I19" s="2" t="s">
        <v>8</v>
      </c>
      <c r="J19" s="2" t="s">
        <v>9</v>
      </c>
    </row>
    <row r="20" spans="1:12" x14ac:dyDescent="0.25">
      <c r="C20" t="s">
        <v>14</v>
      </c>
      <c r="F20" t="s">
        <v>10</v>
      </c>
      <c r="G20" s="7">
        <v>3.6</v>
      </c>
      <c r="J20" s="5">
        <v>23.3</v>
      </c>
      <c r="L20" t="s">
        <v>15</v>
      </c>
    </row>
    <row r="21" spans="1:12" x14ac:dyDescent="0.25">
      <c r="F21" t="s">
        <v>12</v>
      </c>
      <c r="G21" s="7">
        <f>SUM(G20)/1.3</f>
        <v>2.7692307692307692</v>
      </c>
      <c r="J21" s="5">
        <f>SUM(J20)/1.3</f>
        <v>17.923076923076923</v>
      </c>
      <c r="L21" t="s">
        <v>16</v>
      </c>
    </row>
    <row r="22" spans="1:12" x14ac:dyDescent="0.25">
      <c r="J22" s="2"/>
      <c r="L22" t="s">
        <v>17</v>
      </c>
    </row>
    <row r="23" spans="1:12" x14ac:dyDescent="0.25">
      <c r="C23" t="s">
        <v>18</v>
      </c>
      <c r="F23" t="s">
        <v>10</v>
      </c>
      <c r="G23" s="7">
        <v>4.5</v>
      </c>
      <c r="J23" s="5">
        <v>9.9</v>
      </c>
      <c r="L23" t="s">
        <v>19</v>
      </c>
    </row>
    <row r="24" spans="1:12" x14ac:dyDescent="0.25">
      <c r="F24" t="s">
        <v>12</v>
      </c>
      <c r="G24" s="7">
        <f>SUM(G23)/1.3</f>
        <v>3.4615384615384612</v>
      </c>
      <c r="J24" s="5">
        <f>SUM(J23)/1.3</f>
        <v>7.615384615384615</v>
      </c>
      <c r="L24" t="s">
        <v>20</v>
      </c>
    </row>
    <row r="29" spans="1:12" ht="15.75" x14ac:dyDescent="0.25">
      <c r="A29" s="8" t="s">
        <v>21</v>
      </c>
    </row>
    <row r="30" spans="1:12" x14ac:dyDescent="0.25">
      <c r="A30" s="3" t="s">
        <v>12</v>
      </c>
    </row>
    <row r="31" spans="1:12" x14ac:dyDescent="0.25">
      <c r="A31" t="s">
        <v>22</v>
      </c>
      <c r="B31" t="s">
        <v>25</v>
      </c>
      <c r="C31" t="s">
        <v>24</v>
      </c>
      <c r="D31" t="s">
        <v>26</v>
      </c>
      <c r="E31" t="s">
        <v>6</v>
      </c>
    </row>
    <row r="32" spans="1:12" x14ac:dyDescent="0.25">
      <c r="A32" t="s">
        <v>23</v>
      </c>
      <c r="B32">
        <v>1E-3</v>
      </c>
      <c r="C32">
        <v>0.246</v>
      </c>
      <c r="D32">
        <v>6</v>
      </c>
      <c r="E32" s="9">
        <f>SUM(B32)*C32*D32</f>
        <v>1.4760000000000001E-3</v>
      </c>
    </row>
    <row r="33" spans="1:5" x14ac:dyDescent="0.25">
      <c r="C33">
        <v>0.25700000000000001</v>
      </c>
      <c r="D33">
        <v>6</v>
      </c>
      <c r="E33" s="10">
        <f>SUM(B32)*C33*D33</f>
        <v>1.542E-3</v>
      </c>
    </row>
    <row r="34" spans="1:5" x14ac:dyDescent="0.25">
      <c r="A34" t="s">
        <v>35</v>
      </c>
    </row>
    <row r="35" spans="1:5" x14ac:dyDescent="0.25">
      <c r="A35" t="s">
        <v>27</v>
      </c>
    </row>
    <row r="36" spans="1:5" x14ac:dyDescent="0.25">
      <c r="A36" t="s">
        <v>23</v>
      </c>
      <c r="B36">
        <v>1E-3</v>
      </c>
      <c r="C36">
        <v>0.184</v>
      </c>
      <c r="D36">
        <v>6</v>
      </c>
      <c r="E36" s="9">
        <f>SUM(B36)*C36*D36</f>
        <v>1.1039999999999999E-3</v>
      </c>
    </row>
    <row r="37" spans="1:5" x14ac:dyDescent="0.25">
      <c r="C37">
        <v>0.19400000000000001</v>
      </c>
      <c r="D37">
        <v>6</v>
      </c>
      <c r="E37" s="10">
        <f>SUM(B36)*C37*D37</f>
        <v>1.1640000000000001E-3</v>
      </c>
    </row>
    <row r="38" spans="1:5" x14ac:dyDescent="0.25">
      <c r="A38" t="s">
        <v>35</v>
      </c>
    </row>
    <row r="39" spans="1:5" x14ac:dyDescent="0.25">
      <c r="A39" t="s">
        <v>28</v>
      </c>
    </row>
    <row r="40" spans="1:5" x14ac:dyDescent="0.25">
      <c r="A40" t="s">
        <v>23</v>
      </c>
      <c r="B40">
        <v>1E-3</v>
      </c>
      <c r="C40">
        <v>0.26</v>
      </c>
      <c r="D40">
        <v>6</v>
      </c>
      <c r="E40" s="9">
        <f>SUM(B40)*C40*D40</f>
        <v>1.5600000000000002E-3</v>
      </c>
    </row>
    <row r="41" spans="1:5" x14ac:dyDescent="0.25">
      <c r="C41">
        <v>0.29299999999999998</v>
      </c>
      <c r="D41">
        <v>6</v>
      </c>
      <c r="E41" s="10">
        <f>SUM(B40)*C41*D41</f>
        <v>1.7579999999999998E-3</v>
      </c>
    </row>
    <row r="42" spans="1:5" x14ac:dyDescent="0.25">
      <c r="A42" t="s">
        <v>35</v>
      </c>
    </row>
    <row r="43" spans="1:5" x14ac:dyDescent="0.25">
      <c r="A43" t="s">
        <v>29</v>
      </c>
    </row>
    <row r="44" spans="1:5" x14ac:dyDescent="0.25">
      <c r="A44" t="s">
        <v>23</v>
      </c>
      <c r="B44">
        <v>1E-3</v>
      </c>
      <c r="C44">
        <v>0.36799999999999999</v>
      </c>
      <c r="D44">
        <v>6</v>
      </c>
      <c r="E44" s="9">
        <f>SUM(B44)*C44*D44</f>
        <v>2.2079999999999999E-3</v>
      </c>
    </row>
    <row r="45" spans="1:5" x14ac:dyDescent="0.25">
      <c r="C45">
        <v>0.41</v>
      </c>
      <c r="D45">
        <v>6</v>
      </c>
      <c r="E45" s="10">
        <f>SUM(B44)*C45*D45</f>
        <v>2.4599999999999999E-3</v>
      </c>
    </row>
    <row r="46" spans="1:5" x14ac:dyDescent="0.25">
      <c r="A46" t="s">
        <v>35</v>
      </c>
    </row>
    <row r="47" spans="1:5" x14ac:dyDescent="0.25">
      <c r="A47" t="s">
        <v>30</v>
      </c>
    </row>
    <row r="48" spans="1:5" x14ac:dyDescent="0.25">
      <c r="A48" t="s">
        <v>23</v>
      </c>
      <c r="B48">
        <v>1E-3</v>
      </c>
      <c r="C48">
        <v>0.87</v>
      </c>
      <c r="D48">
        <v>6</v>
      </c>
      <c r="E48" s="9">
        <f>SUM(B48)*C48*D48</f>
        <v>5.2199999999999998E-3</v>
      </c>
    </row>
    <row r="49" spans="1:12" x14ac:dyDescent="0.25">
      <c r="C49">
        <v>0.99</v>
      </c>
      <c r="D49">
        <v>6</v>
      </c>
      <c r="E49" s="10">
        <f>SUM(B48)*C49*D49</f>
        <v>5.94E-3</v>
      </c>
    </row>
    <row r="50" spans="1:12" x14ac:dyDescent="0.25">
      <c r="A50" t="s">
        <v>35</v>
      </c>
    </row>
    <row r="51" spans="1:12" x14ac:dyDescent="0.25">
      <c r="E51" t="s">
        <v>1</v>
      </c>
      <c r="F51" s="1" t="s">
        <v>2</v>
      </c>
      <c r="G51" s="1"/>
      <c r="H51" s="1"/>
    </row>
    <row r="52" spans="1:12" x14ac:dyDescent="0.25">
      <c r="E52" t="s">
        <v>3</v>
      </c>
    </row>
    <row r="53" spans="1:12" x14ac:dyDescent="0.25">
      <c r="F53" s="1" t="s">
        <v>4</v>
      </c>
      <c r="G53" s="1"/>
      <c r="H53" s="1"/>
    </row>
    <row r="54" spans="1:12" x14ac:dyDescent="0.25">
      <c r="C54" t="s">
        <v>5</v>
      </c>
      <c r="E54" s="2" t="s">
        <v>6</v>
      </c>
      <c r="F54" s="2" t="s">
        <v>7</v>
      </c>
      <c r="G54" s="2" t="s">
        <v>8</v>
      </c>
      <c r="H54" s="2" t="s">
        <v>9</v>
      </c>
    </row>
    <row r="56" spans="1:12" x14ac:dyDescent="0.25">
      <c r="D56" t="s">
        <v>10</v>
      </c>
      <c r="E56" s="3">
        <v>0.14199999999999999</v>
      </c>
      <c r="F56" s="4">
        <f>SUM(E56)*365*24*3600</f>
        <v>4478112</v>
      </c>
      <c r="G56" s="4">
        <f>SUM(F56)/1000</f>
        <v>4478.1120000000001</v>
      </c>
      <c r="H56" s="5">
        <f>SUM(G56)/1000</f>
        <v>4.4781120000000003</v>
      </c>
      <c r="J56" t="s">
        <v>11</v>
      </c>
      <c r="L56" s="6">
        <f>SUM(E56)/E57</f>
        <v>1.2792792792792791</v>
      </c>
    </row>
    <row r="57" spans="1:12" x14ac:dyDescent="0.25">
      <c r="D57" t="s">
        <v>12</v>
      </c>
      <c r="E57" s="3">
        <v>0.111</v>
      </c>
      <c r="F57" s="4">
        <f>SUM(E57)*365*24*3600</f>
        <v>3500496</v>
      </c>
      <c r="G57" s="4">
        <f>SUM(F57)/1000</f>
        <v>3500.4960000000001</v>
      </c>
      <c r="H57" s="5">
        <f>SUM(G57)/1000</f>
        <v>3.5004960000000001</v>
      </c>
      <c r="L57" s="6"/>
    </row>
    <row r="58" spans="1:12" x14ac:dyDescent="0.25">
      <c r="H58" s="2"/>
      <c r="L58" s="6"/>
    </row>
    <row r="59" spans="1:12" x14ac:dyDescent="0.25">
      <c r="C59" t="s">
        <v>13</v>
      </c>
      <c r="E59" s="2" t="s">
        <v>6</v>
      </c>
      <c r="F59" s="2" t="s">
        <v>7</v>
      </c>
      <c r="G59" s="2" t="s">
        <v>8</v>
      </c>
      <c r="H59" s="2" t="s">
        <v>9</v>
      </c>
      <c r="L59" s="6"/>
    </row>
    <row r="60" spans="1:12" x14ac:dyDescent="0.25">
      <c r="H60" s="2"/>
      <c r="L60" s="6"/>
    </row>
    <row r="61" spans="1:12" x14ac:dyDescent="0.25">
      <c r="D61" t="s">
        <v>10</v>
      </c>
      <c r="E61" s="3">
        <v>9.0999999999999998E-2</v>
      </c>
      <c r="F61" s="4">
        <f>SUM(E61)*365*24*3600</f>
        <v>2869775.9999999995</v>
      </c>
      <c r="G61" s="4">
        <f>SUM(F61)/1000</f>
        <v>2869.7759999999994</v>
      </c>
      <c r="H61" s="5">
        <f>SUM(G61)/1000</f>
        <v>2.8697759999999994</v>
      </c>
      <c r="J61" t="s">
        <v>11</v>
      </c>
      <c r="L61" s="6">
        <f>SUM(E61)/E62</f>
        <v>1.2638888888888888</v>
      </c>
    </row>
    <row r="62" spans="1:12" x14ac:dyDescent="0.25">
      <c r="D62" t="s">
        <v>12</v>
      </c>
      <c r="E62" s="3">
        <v>7.1999999999999995E-2</v>
      </c>
      <c r="F62" s="4">
        <f>SUM(E62)*365*24*3600</f>
        <v>2270591.9999999995</v>
      </c>
      <c r="G62" s="4">
        <f>SUM(F62)/1000</f>
        <v>2270.5919999999996</v>
      </c>
      <c r="H62" s="5">
        <f>SUM(G62)/1000</f>
        <v>2.2705919999999997</v>
      </c>
    </row>
    <row r="64" spans="1:12" x14ac:dyDescent="0.25">
      <c r="E64" s="2" t="s">
        <v>6</v>
      </c>
      <c r="F64" s="2" t="s">
        <v>7</v>
      </c>
      <c r="G64" s="2" t="s">
        <v>8</v>
      </c>
      <c r="H64" s="2" t="s">
        <v>9</v>
      </c>
    </row>
    <row r="65" spans="1:10" x14ac:dyDescent="0.25">
      <c r="A65" t="s">
        <v>14</v>
      </c>
      <c r="D65" t="s">
        <v>10</v>
      </c>
      <c r="E65" s="7">
        <v>3.6</v>
      </c>
      <c r="H65" s="5">
        <v>23.3</v>
      </c>
      <c r="J65" t="s">
        <v>15</v>
      </c>
    </row>
    <row r="66" spans="1:10" x14ac:dyDescent="0.25">
      <c r="D66" t="s">
        <v>12</v>
      </c>
      <c r="E66" s="7">
        <f>SUM(E65)/1.3</f>
        <v>2.7692307692307692</v>
      </c>
      <c r="H66" s="5">
        <f>SUM(H65)/1.3</f>
        <v>17.923076923076923</v>
      </c>
      <c r="J66" t="s">
        <v>16</v>
      </c>
    </row>
    <row r="67" spans="1:10" x14ac:dyDescent="0.25">
      <c r="H67" s="2"/>
      <c r="J67" t="s">
        <v>17</v>
      </c>
    </row>
    <row r="68" spans="1:10" x14ac:dyDescent="0.25">
      <c r="A68" t="s">
        <v>18</v>
      </c>
      <c r="D68" t="s">
        <v>10</v>
      </c>
      <c r="E68" s="7">
        <v>4.5</v>
      </c>
      <c r="H68" s="5">
        <v>9.9</v>
      </c>
      <c r="J68" t="s">
        <v>19</v>
      </c>
    </row>
    <row r="69" spans="1:10" x14ac:dyDescent="0.25">
      <c r="D69" t="s">
        <v>12</v>
      </c>
      <c r="E69" s="7">
        <f>SUM(E68)/1.3</f>
        <v>3.4615384615384612</v>
      </c>
      <c r="H69" s="5">
        <f>SUM(H68)/1.3</f>
        <v>7.615384615384615</v>
      </c>
      <c r="J69" t="s">
        <v>20</v>
      </c>
    </row>
    <row r="72" spans="1:10" x14ac:dyDescent="0.25">
      <c r="A72" t="s">
        <v>31</v>
      </c>
    </row>
    <row r="74" spans="1:10" x14ac:dyDescent="0.25">
      <c r="A74" t="s">
        <v>32</v>
      </c>
    </row>
    <row r="75" spans="1:10" x14ac:dyDescent="0.25">
      <c r="A75" t="s">
        <v>33</v>
      </c>
    </row>
    <row r="76" spans="1:10" x14ac:dyDescent="0.25">
      <c r="A76" t="s">
        <v>34</v>
      </c>
    </row>
  </sheetData>
  <mergeCells count="4">
    <mergeCell ref="H6:J6"/>
    <mergeCell ref="H8:J8"/>
    <mergeCell ref="F51:H51"/>
    <mergeCell ref="F53:H5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Leht1</vt:lpstr>
      <vt:lpstr>Leht2</vt:lpstr>
      <vt:lpstr>Leht3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Kupi</dc:creator>
  <cp:lastModifiedBy>Kupi</cp:lastModifiedBy>
  <dcterms:created xsi:type="dcterms:W3CDTF">2020-10-11T15:58:40Z</dcterms:created>
  <dcterms:modified xsi:type="dcterms:W3CDTF">2020-10-11T16:36:51Z</dcterms:modified>
</cp:coreProperties>
</file>